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8" i="1"/>
  <c r="D60" l="1"/>
  <c r="D79"/>
  <c r="D77"/>
  <c r="D83"/>
  <c r="D82" s="1"/>
  <c r="D98"/>
  <c r="D66"/>
  <c r="D23"/>
  <c r="D105" l="1"/>
  <c r="D92" l="1"/>
  <c r="D91" s="1"/>
  <c r="D95"/>
  <c r="D94" s="1"/>
  <c r="D64"/>
  <c r="D75" l="1"/>
  <c r="D74" s="1"/>
  <c r="D73" s="1"/>
  <c r="D103"/>
  <c r="D71"/>
  <c r="D70" s="1"/>
  <c r="D69" s="1"/>
  <c r="D48"/>
  <c r="D47" s="1"/>
  <c r="D46" s="1"/>
  <c r="D59"/>
  <c r="D52"/>
  <c r="D54"/>
  <c r="D56"/>
  <c r="D44"/>
  <c r="D42" s="1"/>
  <c r="D39"/>
  <c r="D38" s="1"/>
  <c r="D36"/>
  <c r="D35"/>
  <c r="D32"/>
  <c r="D31" s="1"/>
  <c r="D30" s="1"/>
  <c r="D22"/>
  <c r="D20"/>
  <c r="D19" s="1"/>
  <c r="D101"/>
  <c r="D87"/>
  <c r="D86" s="1"/>
  <c r="D97" l="1"/>
  <c r="D81" s="1"/>
  <c r="D34"/>
  <c r="D58"/>
  <c r="D43"/>
  <c r="D18"/>
  <c r="D51"/>
  <c r="D50" s="1"/>
  <c r="D17" l="1"/>
  <c r="D108" s="1"/>
</calcChain>
</file>

<file path=xl/sharedStrings.xml><?xml version="1.0" encoding="utf-8"?>
<sst xmlns="http://schemas.openxmlformats.org/spreadsheetml/2006/main" count="228" uniqueCount="142">
  <si>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</si>
  <si>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</si>
  <si>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</si>
  <si>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</si>
  <si>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</si>
  <si>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</si>
  <si>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</si>
  <si>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</si>
  <si>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</si>
  <si>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</si>
  <si>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</si>
  <si>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</si>
  <si>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</si>
  <si>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</si>
  <si>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</si>
  <si>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</si>
  <si>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</si>
  <si>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</si>
  <si>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</si>
  <si>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</si>
  <si>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</si>
  <si>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</si>
  <si>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</si>
  <si>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</si>
  <si>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"О бюджете муниципального образования Чарковский сельсовет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</si>
  <si>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</si>
  <si>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</si>
  <si>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</si>
  <si>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</si>
  <si>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</si>
  <si>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</si>
  <si>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</si>
  <si>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</si>
  <si>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</si>
  <si>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</si>
  <si>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</si>
  <si>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</si>
  <si>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</si>
  <si>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</si>
  <si>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</si>
  <si>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</si>
  <si>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</si>
  <si>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</si>
  <si>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</si>
  <si>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</si>
  <si>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</si>
  <si>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</si>
  <si>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</si>
  <si>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</si>
  <si>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</si>
  <si>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</si>
  <si>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</si>
  <si>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</si>
  <si>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</si>
  <si>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</si>
  <si>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</si>
  <si>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</si>
  <si>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</si>
  <si>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</si>
  <si>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</si>
  <si>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</si>
  <si>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</si>
  <si>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</si>
  <si>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</si>
  <si>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</si>
  <si>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</si>
  <si>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</si>
  <si>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</si>
  <si>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</si>
  <si>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</si>
  <si>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</si>
  <si>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</si>
  <si>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</si>
  <si>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</si>
  <si>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</si>
  <si>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</si>
  <si>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</si>
  <si>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</si>
  <si>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</si>
  <si>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</si>
  <si>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</si>
  <si>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</si>
  <si>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</si>
  <si>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</si>
  <si>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</si>
  <si>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</si>
  <si>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</si>
  <si>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"Одаренные дети"</t>
  </si>
  <si>
    <t>390000 00000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</si>
  <si>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</si>
  <si>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</si>
  <si>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</si>
  <si>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</si>
  <si>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70700 51180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</si>
  <si>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</si>
  <si>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</si>
  <si>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к проекту решения Совета депутатов</t>
  </si>
  <si>
    <t>Обеспечение деятельности подведомственных учреждений (группы хозяйственного обслуживания)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</si>
  <si>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</si>
  <si>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</si>
  <si>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</si>
  <si>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</si>
  <si>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112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</si>
  <si>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</si>
  <si>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</si>
  <si>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</si>
  <si>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Мероприятия, направленные на энергосбережение и повышение энергетической эффективности</t>
  </si>
  <si>
    <t>41001 00000</t>
  </si>
  <si>
    <t>41001 22050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</si>
  <si>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</si>
  <si>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</si>
  <si>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</si>
  <si>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"Благоустройство"</t>
  </si>
  <si>
    <t>Муниципальная программа "Культура Чарковского сельсовета"</t>
  </si>
  <si>
    <t>40001 22640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</si>
  <si>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</si>
  <si>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</si>
  <si>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</si>
  <si>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</si>
  <si>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</si>
  <si>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</si>
  <si>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Мероприятия на подготовку проектов межевания  земельных участков и на проведение кадастровых работ</t>
  </si>
  <si>
    <t>350</t>
  </si>
  <si>
    <t>Обеспечение проведения выборов и референдумов</t>
  </si>
  <si>
    <t>70300 01110</t>
  </si>
  <si>
    <t>70300 00000</t>
  </si>
  <si>
    <t>Проведение выборов в представительные органы муниципальных образований</t>
  </si>
  <si>
    <t>Специальные расходы</t>
  </si>
  <si>
    <t>880</t>
  </si>
  <si>
    <t>Осуществление первичного воинского учета на территориях, где отсутствуют военные комиссариаты</t>
  </si>
  <si>
    <t>Приложение 10</t>
  </si>
  <si>
    <t>Усть-Абаканского района Республики Хакасия на 2026 год</t>
  </si>
  <si>
    <t>и плановый период 2027 и 2028 годов"</t>
  </si>
  <si>
    <t xml:space="preserve">от "__"____2025 г. №   </t>
  </si>
  <si>
    <t xml:space="preserve">Распределение бюджетных ассигнований по целевым статьям (муниципальным программам Ч 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2026год </t>
  </si>
  <si>
    <t xml:space="preserve">Сумма  на 2026 год                  </t>
  </si>
  <si>
    <t>70700 L5991</t>
  </si>
  <si>
    <t>42000 00000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</si>
  <si>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</si>
  <si>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Смтроительство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</si>
  <si>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42001 22530</t>
  </si>
  <si>
    <t>420001 00000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</si>
</sst>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1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4" fontId="5" fillId="0" borderId="12" xfId="0" applyNumberFormat="1" applyFont="1" applyBorder="1" applyAlignment="1">
      <alignment horizontal="center"/>
    </xf>
    <xf numFmtId="4" fontId="13" fillId="4" borderId="13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vertical="top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4" fillId="5" borderId="12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49" fontId="7" fillId="0" borderId="24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0" xfId="0" applyFont="1" applyBorder="1"/>
    <xf numFmtId="0" fontId="8" fillId="0" borderId="8" xfId="0" applyFont="1" applyBorder="1" applyAlignment="1">
      <alignment horizontal="left" vertical="top" wrapText="1"/>
    </xf>
    <xf numFmtId="49" fontId="14" fillId="5" borderId="12" xfId="0" applyNumberFormat="1" applyFont="1" applyFill="1" applyBorder="1"/>
    <xf numFmtId="0" fontId="14" fillId="5" borderId="23" xfId="0" applyFont="1" applyFill="1" applyBorder="1"/>
    <xf numFmtId="4" fontId="14" fillId="5" borderId="12" xfId="0" applyNumberFormat="1" applyFont="1" applyFill="1" applyBorder="1" applyAlignment="1">
      <alignment horizontal="center"/>
    </xf>
    <xf numFmtId="0" fontId="5" fillId="0" borderId="12" xfId="0" applyFont="1" applyBorder="1" applyAlignment="1">
      <alignment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8"/>
  <sheetViews>
    <sheetView tabSelected="1" topLeftCell="A100" workbookViewId="0">
      <selection activeCell="E58" sqref="E58"/>
    </sheetView>
  </sheetViews>
  <sheetFormatPr defaultRowHeight="12.75"/>
  <cols>
    <col min="1" max="1" width="49" style="2" customWidth="1"/>
    <col min="2" max="2" width="16.28515625" style="4" customWidth="1"/>
    <col min="3" max="3" width="14.140625" style="2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>
      <c r="A1" s="98" t="s">
        <v>130</v>
      </c>
      <c r="B1" s="98"/>
      <c r="C1" s="98"/>
      <c r="D1" s="98"/>
      <c r="E1" s="1"/>
      <c r="F1" s="1"/>
    </row>
    <row r="2" spans="1:6" ht="15" customHeight="1">
      <c r="A2" s="98" t="s">
        <v>96</v>
      </c>
      <c r="B2" s="98"/>
      <c r="C2" s="98"/>
      <c r="D2" s="98"/>
      <c r="E2" s="3"/>
      <c r="F2" s="3"/>
    </row>
    <row r="3" spans="1:6">
      <c r="A3" s="98" t="s">
        <v>18</v>
      </c>
      <c r="B3" s="98"/>
      <c r="C3" s="98"/>
      <c r="D3" s="98"/>
      <c r="E3" s="1"/>
      <c r="F3" s="1"/>
    </row>
    <row r="4" spans="1:6">
      <c r="A4" s="98" t="s">
        <v>24</v>
      </c>
      <c r="B4" s="98"/>
      <c r="C4" s="98"/>
      <c r="D4" s="98"/>
      <c r="E4" s="1"/>
      <c r="F4" s="1"/>
    </row>
    <row r="5" spans="1:6" ht="15" customHeight="1">
      <c r="A5" s="98" t="s">
        <v>131</v>
      </c>
      <c r="B5" s="98"/>
      <c r="C5" s="98"/>
      <c r="D5" s="98"/>
      <c r="E5" s="1"/>
      <c r="F5" s="1"/>
    </row>
    <row r="6" spans="1:6">
      <c r="A6" s="98" t="s">
        <v>132</v>
      </c>
      <c r="B6" s="98"/>
      <c r="C6" s="98"/>
      <c r="D6" s="98"/>
      <c r="E6" s="1"/>
      <c r="F6" s="1"/>
    </row>
    <row r="7" spans="1:6" ht="15" customHeight="1">
      <c r="A7" s="99" t="s">
        <v>133</v>
      </c>
      <c r="B7" s="99"/>
      <c r="C7" s="99"/>
      <c r="D7" s="99"/>
      <c r="E7" s="1"/>
      <c r="F7" s="1"/>
    </row>
    <row r="8" spans="1:6" ht="57.75" customHeight="1">
      <c r="A8" s="42"/>
    </row>
    <row r="9" spans="1:6" ht="12.75" hidden="1" customHeight="1">
      <c r="A9" s="5"/>
    </row>
    <row r="10" spans="1:6" ht="48" customHeight="1">
      <c r="A10" s="94" t="s">
        <v>134</v>
      </c>
      <c r="B10" s="94"/>
      <c r="C10" s="94"/>
      <c r="D10" s="94"/>
    </row>
    <row r="11" spans="1:6">
      <c r="A11" s="95"/>
      <c r="B11" s="95"/>
      <c r="C11" s="95"/>
      <c r="D11" s="95"/>
    </row>
    <row r="12" spans="1:6" ht="9" customHeight="1" thickBot="1">
      <c r="A12" s="7"/>
      <c r="B12" s="7"/>
      <c r="C12" s="7"/>
      <c r="D12" s="7"/>
    </row>
    <row r="13" spans="1:6" ht="1.5" hidden="1" customHeight="1">
      <c r="A13" s="6"/>
      <c r="B13" s="6"/>
      <c r="C13" s="6"/>
      <c r="D13" s="6"/>
    </row>
    <row r="14" spans="1:6" ht="12.75" hidden="1" customHeight="1">
      <c r="A14" s="6"/>
      <c r="B14" s="6"/>
      <c r="C14" s="6"/>
      <c r="D14" s="6"/>
    </row>
    <row r="15" spans="1:6" ht="12.75" hidden="1" customHeight="1">
      <c r="A15" s="8"/>
      <c r="B15" s="8"/>
      <c r="C15" s="8"/>
      <c r="D15" s="8"/>
    </row>
    <row r="16" spans="1:6" ht="29.25" thickBot="1">
      <c r="A16" s="9" t="s">
        <v>0</v>
      </c>
      <c r="B16" s="10" t="s">
        <v>1</v>
      </c>
      <c r="C16" s="10" t="s">
        <v>2</v>
      </c>
      <c r="D16" s="11" t="s">
        <v>135</v>
      </c>
    </row>
    <row r="17" spans="1:4" ht="15.75" thickBot="1">
      <c r="A17" s="12" t="s">
        <v>82</v>
      </c>
      <c r="B17" s="13"/>
      <c r="C17" s="13"/>
      <c r="D17" s="14">
        <f>D18+D30+D34+D46+D50+D58+D69+D42+D73+D77</f>
        <v>19654347.82</v>
      </c>
    </row>
    <row r="18" spans="1:4" ht="71.25">
      <c r="A18" s="73" t="s">
        <v>109</v>
      </c>
      <c r="B18" s="74" t="s">
        <v>48</v>
      </c>
      <c r="C18" s="67"/>
      <c r="D18" s="68">
        <f>D19+D22</f>
        <v>3396663</v>
      </c>
    </row>
    <row r="19" spans="1:4" ht="30">
      <c r="A19" s="20" t="s">
        <v>49</v>
      </c>
      <c r="B19" s="22" t="s">
        <v>50</v>
      </c>
      <c r="C19" s="22"/>
      <c r="D19" s="23">
        <f>D20</f>
        <v>30000</v>
      </c>
    </row>
    <row r="20" spans="1:4" ht="45">
      <c r="A20" s="20" t="s">
        <v>23</v>
      </c>
      <c r="B20" s="22" t="s">
        <v>51</v>
      </c>
      <c r="C20" s="22"/>
      <c r="D20" s="23">
        <f>D21</f>
        <v>30000</v>
      </c>
    </row>
    <row r="21" spans="1:4" ht="45">
      <c r="A21" s="38" t="s">
        <v>8</v>
      </c>
      <c r="B21" s="22" t="s">
        <v>51</v>
      </c>
      <c r="C21" s="22" t="s">
        <v>9</v>
      </c>
      <c r="D21" s="23">
        <v>30000</v>
      </c>
    </row>
    <row r="22" spans="1:4" ht="15">
      <c r="A22" s="20" t="s">
        <v>53</v>
      </c>
      <c r="B22" s="22" t="s">
        <v>52</v>
      </c>
      <c r="C22" s="30"/>
      <c r="D22" s="31">
        <f>D23+D26+D27+D28+D29</f>
        <v>3366663</v>
      </c>
    </row>
    <row r="23" spans="1:4" ht="30">
      <c r="A23" s="20" t="s">
        <v>20</v>
      </c>
      <c r="B23" s="22" t="s">
        <v>54</v>
      </c>
      <c r="C23" s="30"/>
      <c r="D23" s="31">
        <f>D24+D25</f>
        <v>2984127</v>
      </c>
    </row>
    <row r="24" spans="1:4" ht="30">
      <c r="A24" s="39" t="s">
        <v>55</v>
      </c>
      <c r="B24" s="22" t="s">
        <v>54</v>
      </c>
      <c r="C24" s="37" t="s">
        <v>5</v>
      </c>
      <c r="D24" s="31">
        <v>2709127</v>
      </c>
    </row>
    <row r="25" spans="1:4" ht="45">
      <c r="A25" s="38" t="s">
        <v>8</v>
      </c>
      <c r="B25" s="22" t="s">
        <v>54</v>
      </c>
      <c r="C25" s="37" t="s">
        <v>9</v>
      </c>
      <c r="D25" s="31">
        <v>275000</v>
      </c>
    </row>
    <row r="26" spans="1:4" ht="30">
      <c r="A26" s="38" t="s">
        <v>115</v>
      </c>
      <c r="B26" s="22" t="s">
        <v>116</v>
      </c>
      <c r="C26" s="37" t="s">
        <v>9</v>
      </c>
      <c r="D26" s="31">
        <v>315536</v>
      </c>
    </row>
    <row r="27" spans="1:4" ht="30">
      <c r="A27" s="38" t="s">
        <v>115</v>
      </c>
      <c r="B27" s="22" t="s">
        <v>117</v>
      </c>
      <c r="C27" s="37" t="s">
        <v>9</v>
      </c>
      <c r="D27" s="31">
        <v>1000</v>
      </c>
    </row>
    <row r="28" spans="1:4" ht="30">
      <c r="A28" s="38" t="s">
        <v>118</v>
      </c>
      <c r="B28" s="22" t="s">
        <v>119</v>
      </c>
      <c r="C28" s="37" t="s">
        <v>9</v>
      </c>
      <c r="D28" s="31">
        <v>62000</v>
      </c>
    </row>
    <row r="29" spans="1:4" ht="30">
      <c r="A29" s="38" t="s">
        <v>118</v>
      </c>
      <c r="B29" s="22" t="s">
        <v>120</v>
      </c>
      <c r="C29" s="37" t="s">
        <v>9</v>
      </c>
      <c r="D29" s="31">
        <v>4000</v>
      </c>
    </row>
    <row r="30" spans="1:4" ht="28.5">
      <c r="A30" s="40" t="s">
        <v>110</v>
      </c>
      <c r="B30" s="17" t="s">
        <v>63</v>
      </c>
      <c r="C30" s="18"/>
      <c r="D30" s="19">
        <f>D31</f>
        <v>30000</v>
      </c>
    </row>
    <row r="31" spans="1:4" ht="15">
      <c r="A31" s="24" t="s">
        <v>80</v>
      </c>
      <c r="B31" s="21" t="s">
        <v>64</v>
      </c>
      <c r="C31" s="22"/>
      <c r="D31" s="23">
        <f>D32</f>
        <v>30000</v>
      </c>
    </row>
    <row r="32" spans="1:4" ht="15">
      <c r="A32" s="24" t="s">
        <v>78</v>
      </c>
      <c r="B32" s="21" t="s">
        <v>65</v>
      </c>
      <c r="C32" s="22"/>
      <c r="D32" s="23">
        <f>D33</f>
        <v>30000</v>
      </c>
    </row>
    <row r="33" spans="1:4" ht="45">
      <c r="A33" s="38" t="s">
        <v>8</v>
      </c>
      <c r="B33" s="21" t="s">
        <v>65</v>
      </c>
      <c r="C33" s="22" t="s">
        <v>9</v>
      </c>
      <c r="D33" s="23">
        <v>30000</v>
      </c>
    </row>
    <row r="34" spans="1:4" ht="57">
      <c r="A34" s="61" t="s">
        <v>98</v>
      </c>
      <c r="B34" s="18" t="s">
        <v>36</v>
      </c>
      <c r="C34" s="18"/>
      <c r="D34" s="72">
        <f>D35+D38</f>
        <v>5000</v>
      </c>
    </row>
    <row r="35" spans="1:4" ht="15">
      <c r="A35" s="16" t="s">
        <v>37</v>
      </c>
      <c r="B35" s="22" t="s">
        <v>40</v>
      </c>
      <c r="C35" s="22"/>
      <c r="D35" s="44">
        <f>D37</f>
        <v>3000</v>
      </c>
    </row>
    <row r="36" spans="1:4" ht="15">
      <c r="A36" s="20" t="s">
        <v>41</v>
      </c>
      <c r="B36" s="22" t="s">
        <v>42</v>
      </c>
      <c r="C36" s="22"/>
      <c r="D36" s="44">
        <f>D37</f>
        <v>3000</v>
      </c>
    </row>
    <row r="37" spans="1:4" ht="45">
      <c r="A37" s="39" t="s">
        <v>8</v>
      </c>
      <c r="B37" s="22" t="s">
        <v>42</v>
      </c>
      <c r="C37" s="22" t="s">
        <v>9</v>
      </c>
      <c r="D37" s="44">
        <v>3000</v>
      </c>
    </row>
    <row r="38" spans="1:4" ht="15">
      <c r="A38" s="16" t="s">
        <v>43</v>
      </c>
      <c r="B38" s="22" t="s">
        <v>44</v>
      </c>
      <c r="C38" s="22"/>
      <c r="D38" s="44">
        <f>D39</f>
        <v>2000</v>
      </c>
    </row>
    <row r="39" spans="1:4" ht="15">
      <c r="A39" s="20" t="s">
        <v>45</v>
      </c>
      <c r="B39" s="22" t="s">
        <v>46</v>
      </c>
      <c r="C39" s="22"/>
      <c r="D39" s="44">
        <f>D41</f>
        <v>2000</v>
      </c>
    </row>
    <row r="40" spans="1:4" ht="15">
      <c r="A40" s="96" t="s">
        <v>8</v>
      </c>
      <c r="B40" s="29"/>
      <c r="C40" s="29"/>
      <c r="D40" s="50"/>
    </row>
    <row r="41" spans="1:4" ht="15">
      <c r="A41" s="97"/>
      <c r="B41" s="47" t="s">
        <v>46</v>
      </c>
      <c r="C41" s="47" t="s">
        <v>9</v>
      </c>
      <c r="D41" s="51">
        <v>2000</v>
      </c>
    </row>
    <row r="42" spans="1:4" ht="42.75">
      <c r="A42" s="48" t="s">
        <v>99</v>
      </c>
      <c r="B42" s="47" t="s">
        <v>100</v>
      </c>
      <c r="C42" s="47"/>
      <c r="D42" s="51">
        <f>D44</f>
        <v>5000</v>
      </c>
    </row>
    <row r="43" spans="1:4" ht="15">
      <c r="A43" s="85" t="s">
        <v>47</v>
      </c>
      <c r="B43" s="47" t="s">
        <v>101</v>
      </c>
      <c r="C43" s="47"/>
      <c r="D43" s="51">
        <f>D44</f>
        <v>5000</v>
      </c>
    </row>
    <row r="44" spans="1:4" ht="30">
      <c r="A44" s="20" t="s">
        <v>25</v>
      </c>
      <c r="B44" s="22" t="s">
        <v>114</v>
      </c>
      <c r="C44" s="22"/>
      <c r="D44" s="23">
        <f>D45</f>
        <v>5000</v>
      </c>
    </row>
    <row r="45" spans="1:4" ht="45">
      <c r="A45" s="38" t="s">
        <v>8</v>
      </c>
      <c r="B45" s="22" t="s">
        <v>114</v>
      </c>
      <c r="C45" s="22" t="s">
        <v>9</v>
      </c>
      <c r="D45" s="23">
        <v>5000</v>
      </c>
    </row>
    <row r="46" spans="1:4" ht="42.75">
      <c r="A46" s="64" t="s">
        <v>111</v>
      </c>
      <c r="B46" s="69" t="s">
        <v>67</v>
      </c>
      <c r="C46" s="70"/>
      <c r="D46" s="71">
        <f>D47</f>
        <v>20000</v>
      </c>
    </row>
    <row r="47" spans="1:4" ht="15">
      <c r="A47" s="65" t="s">
        <v>68</v>
      </c>
      <c r="B47" s="54" t="s">
        <v>69</v>
      </c>
      <c r="C47" s="58"/>
      <c r="D47" s="52">
        <f>D48</f>
        <v>20000</v>
      </c>
    </row>
    <row r="48" spans="1:4" ht="30">
      <c r="A48" s="66" t="s">
        <v>70</v>
      </c>
      <c r="B48" s="57" t="s">
        <v>71</v>
      </c>
      <c r="C48" s="58"/>
      <c r="D48" s="59">
        <f>D49</f>
        <v>20000</v>
      </c>
    </row>
    <row r="49" spans="1:4" ht="30">
      <c r="A49" s="66" t="s">
        <v>72</v>
      </c>
      <c r="B49" s="55" t="s">
        <v>71</v>
      </c>
      <c r="C49" s="56">
        <v>240</v>
      </c>
      <c r="D49" s="53">
        <v>20000</v>
      </c>
    </row>
    <row r="50" spans="1:4" ht="28.5">
      <c r="A50" s="16" t="s">
        <v>112</v>
      </c>
      <c r="B50" s="18" t="s">
        <v>56</v>
      </c>
      <c r="C50" s="18"/>
      <c r="D50" s="62">
        <f>D51</f>
        <v>4837986.18</v>
      </c>
    </row>
    <row r="51" spans="1:4" ht="30">
      <c r="A51" s="20" t="s">
        <v>60</v>
      </c>
      <c r="B51" s="29" t="s">
        <v>57</v>
      </c>
      <c r="C51" s="29"/>
      <c r="D51" s="43">
        <f>D52+D54+D56</f>
        <v>4837986.18</v>
      </c>
    </row>
    <row r="52" spans="1:4" ht="30">
      <c r="A52" s="28" t="s">
        <v>19</v>
      </c>
      <c r="B52" s="22" t="s">
        <v>73</v>
      </c>
      <c r="C52" s="22"/>
      <c r="D52" s="27">
        <f>D53</f>
        <v>130000</v>
      </c>
    </row>
    <row r="53" spans="1:4" ht="45">
      <c r="A53" s="38" t="s">
        <v>8</v>
      </c>
      <c r="B53" s="22" t="s">
        <v>73</v>
      </c>
      <c r="C53" s="29" t="s">
        <v>9</v>
      </c>
      <c r="D53" s="27">
        <v>130000</v>
      </c>
    </row>
    <row r="54" spans="1:4" ht="30">
      <c r="A54" s="28" t="s">
        <v>81</v>
      </c>
      <c r="B54" s="22" t="s">
        <v>74</v>
      </c>
      <c r="C54" s="22"/>
      <c r="D54" s="23">
        <f>D55</f>
        <v>250000</v>
      </c>
    </row>
    <row r="55" spans="1:4" ht="45">
      <c r="A55" s="38" t="s">
        <v>8</v>
      </c>
      <c r="B55" s="22" t="s">
        <v>74</v>
      </c>
      <c r="C55" s="22" t="s">
        <v>9</v>
      </c>
      <c r="D55" s="23">
        <v>250000</v>
      </c>
    </row>
    <row r="56" spans="1:4" ht="15">
      <c r="A56" s="33" t="s">
        <v>13</v>
      </c>
      <c r="B56" s="22" t="s">
        <v>75</v>
      </c>
      <c r="C56" s="22"/>
      <c r="D56" s="27">
        <f>D57</f>
        <v>4457986.18</v>
      </c>
    </row>
    <row r="57" spans="1:4" ht="45">
      <c r="A57" s="38" t="s">
        <v>8</v>
      </c>
      <c r="B57" s="22" t="s">
        <v>75</v>
      </c>
      <c r="C57" s="22" t="s">
        <v>9</v>
      </c>
      <c r="D57" s="43">
        <v>4457986.18</v>
      </c>
    </row>
    <row r="58" spans="1:4" ht="28.5">
      <c r="A58" s="16" t="s">
        <v>113</v>
      </c>
      <c r="B58" s="18" t="s">
        <v>59</v>
      </c>
      <c r="C58" s="17"/>
      <c r="D58" s="60">
        <f>D59</f>
        <v>10293423</v>
      </c>
    </row>
    <row r="59" spans="1:4" ht="30">
      <c r="A59" s="20" t="s">
        <v>62</v>
      </c>
      <c r="B59" s="22" t="s">
        <v>61</v>
      </c>
      <c r="C59" s="21"/>
      <c r="D59" s="27">
        <f>D60+D64+D66</f>
        <v>10293423</v>
      </c>
    </row>
    <row r="60" spans="1:4" ht="30">
      <c r="A60" s="28" t="s">
        <v>14</v>
      </c>
      <c r="B60" s="22" t="s">
        <v>76</v>
      </c>
      <c r="C60" s="22"/>
      <c r="D60" s="27">
        <f>D61+D62+D63</f>
        <v>7707478</v>
      </c>
    </row>
    <row r="61" spans="1:4" ht="30">
      <c r="A61" s="24" t="s">
        <v>15</v>
      </c>
      <c r="B61" s="22" t="s">
        <v>76</v>
      </c>
      <c r="C61" s="22" t="s">
        <v>83</v>
      </c>
      <c r="D61" s="27">
        <v>3466978</v>
      </c>
    </row>
    <row r="62" spans="1:4" ht="45">
      <c r="A62" s="38" t="s">
        <v>8</v>
      </c>
      <c r="B62" s="22" t="s">
        <v>76</v>
      </c>
      <c r="C62" s="22" t="s">
        <v>9</v>
      </c>
      <c r="D62" s="27">
        <v>4229500</v>
      </c>
    </row>
    <row r="63" spans="1:4" ht="15">
      <c r="A63" s="24" t="s">
        <v>10</v>
      </c>
      <c r="B63" s="22" t="s">
        <v>76</v>
      </c>
      <c r="C63" s="22" t="s">
        <v>11</v>
      </c>
      <c r="D63" s="23">
        <v>11000</v>
      </c>
    </row>
    <row r="64" spans="1:4" ht="15">
      <c r="A64" s="24" t="s">
        <v>78</v>
      </c>
      <c r="B64" s="22" t="s">
        <v>79</v>
      </c>
      <c r="C64" s="22"/>
      <c r="D64" s="27">
        <f>D65</f>
        <v>20000</v>
      </c>
    </row>
    <row r="65" spans="1:5" ht="45">
      <c r="A65" s="38" t="s">
        <v>8</v>
      </c>
      <c r="B65" s="22" t="s">
        <v>79</v>
      </c>
      <c r="C65" s="22" t="s">
        <v>9</v>
      </c>
      <c r="D65" s="27">
        <v>20000</v>
      </c>
    </row>
    <row r="66" spans="1:5" ht="45">
      <c r="A66" s="41" t="s">
        <v>21</v>
      </c>
      <c r="B66" s="21" t="s">
        <v>77</v>
      </c>
      <c r="C66" s="22"/>
      <c r="D66" s="23">
        <f>D67+D68</f>
        <v>2565945</v>
      </c>
    </row>
    <row r="67" spans="1:5" ht="30">
      <c r="A67" s="20" t="s">
        <v>4</v>
      </c>
      <c r="B67" s="21" t="s">
        <v>77</v>
      </c>
      <c r="C67" s="22" t="s">
        <v>5</v>
      </c>
      <c r="D67" s="23">
        <v>2031845</v>
      </c>
    </row>
    <row r="68" spans="1:5" ht="44.25" customHeight="1">
      <c r="A68" s="38" t="s">
        <v>8</v>
      </c>
      <c r="B68" s="21" t="s">
        <v>77</v>
      </c>
      <c r="C68" s="22" t="s">
        <v>9</v>
      </c>
      <c r="D68" s="23">
        <v>534100</v>
      </c>
    </row>
    <row r="69" spans="1:5" ht="14.25">
      <c r="A69" s="80" t="s">
        <v>87</v>
      </c>
      <c r="B69" s="45" t="s">
        <v>88</v>
      </c>
      <c r="C69" s="45"/>
      <c r="D69" s="60">
        <f>D70</f>
        <v>15000</v>
      </c>
    </row>
    <row r="70" spans="1:5" ht="30">
      <c r="A70" s="24" t="s">
        <v>89</v>
      </c>
      <c r="B70" s="26" t="s">
        <v>90</v>
      </c>
      <c r="C70" s="26"/>
      <c r="D70" s="27">
        <f>D71</f>
        <v>15000</v>
      </c>
    </row>
    <row r="71" spans="1:5" ht="15">
      <c r="A71" s="24" t="s">
        <v>91</v>
      </c>
      <c r="B71" s="26" t="s">
        <v>92</v>
      </c>
      <c r="C71" s="26"/>
      <c r="D71" s="27">
        <f>D72</f>
        <v>15000</v>
      </c>
    </row>
    <row r="72" spans="1:5" ht="45">
      <c r="A72" s="38" t="s">
        <v>8</v>
      </c>
      <c r="B72" s="26" t="s">
        <v>92</v>
      </c>
      <c r="C72" s="26" t="s">
        <v>122</v>
      </c>
      <c r="D72" s="27">
        <v>15000</v>
      </c>
    </row>
    <row r="73" spans="1:5" ht="57">
      <c r="A73" s="75" t="s">
        <v>103</v>
      </c>
      <c r="B73" s="45" t="s">
        <v>104</v>
      </c>
      <c r="C73" s="45"/>
      <c r="D73" s="60">
        <f>D74</f>
        <v>200000</v>
      </c>
    </row>
    <row r="74" spans="1:5" ht="45">
      <c r="A74" s="38" t="s">
        <v>105</v>
      </c>
      <c r="B74" s="26" t="s">
        <v>107</v>
      </c>
      <c r="C74" s="26"/>
      <c r="D74" s="27">
        <f>D75</f>
        <v>200000</v>
      </c>
    </row>
    <row r="75" spans="1:5" ht="30">
      <c r="A75" s="38" t="s">
        <v>106</v>
      </c>
      <c r="B75" s="26" t="s">
        <v>108</v>
      </c>
      <c r="C75" s="26"/>
      <c r="D75" s="27">
        <f>D76</f>
        <v>200000</v>
      </c>
    </row>
    <row r="76" spans="1:5" ht="45">
      <c r="A76" s="38" t="s">
        <v>8</v>
      </c>
      <c r="B76" s="26" t="s">
        <v>108</v>
      </c>
      <c r="C76" s="26" t="s">
        <v>9</v>
      </c>
      <c r="D76" s="27">
        <v>200000</v>
      </c>
    </row>
    <row r="77" spans="1:5" ht="71.25">
      <c r="A77" s="75" t="s">
        <v>138</v>
      </c>
      <c r="B77" s="45" t="s">
        <v>137</v>
      </c>
      <c r="C77" s="45"/>
      <c r="D77" s="60">
        <f>D78</f>
        <v>851275.64</v>
      </c>
    </row>
    <row r="78" spans="1:5" ht="71.25">
      <c r="A78" s="75" t="s">
        <v>138</v>
      </c>
      <c r="B78" s="45" t="s">
        <v>141</v>
      </c>
      <c r="C78" s="45"/>
      <c r="D78" s="60">
        <f>D79</f>
        <v>851275.64</v>
      </c>
      <c r="E78" s="93"/>
    </row>
    <row r="79" spans="1:5" ht="60">
      <c r="A79" s="38" t="s">
        <v>139</v>
      </c>
      <c r="B79" s="26" t="s">
        <v>140</v>
      </c>
      <c r="C79" s="26"/>
      <c r="D79" s="27">
        <f>D80</f>
        <v>851275.64</v>
      </c>
    </row>
    <row r="80" spans="1:5" ht="45">
      <c r="A80" s="38" t="s">
        <v>8</v>
      </c>
      <c r="B80" s="26" t="s">
        <v>140</v>
      </c>
      <c r="C80" s="26" t="s">
        <v>9</v>
      </c>
      <c r="D80" s="27">
        <v>851275.64</v>
      </c>
    </row>
    <row r="81" spans="1:5" ht="61.5" customHeight="1">
      <c r="A81" s="77" t="s">
        <v>84</v>
      </c>
      <c r="B81" s="78" t="s">
        <v>29</v>
      </c>
      <c r="C81" s="78"/>
      <c r="D81" s="79">
        <f>D82+D86+D91+D94+D97</f>
        <v>9764920.8599999994</v>
      </c>
    </row>
    <row r="82" spans="1:5" ht="28.5">
      <c r="A82" s="75" t="s">
        <v>85</v>
      </c>
      <c r="B82" s="45" t="s">
        <v>30</v>
      </c>
      <c r="C82" s="45"/>
      <c r="D82" s="60">
        <f>D83</f>
        <v>973063</v>
      </c>
    </row>
    <row r="83" spans="1:5" ht="15">
      <c r="A83" s="38" t="s">
        <v>3</v>
      </c>
      <c r="B83" s="26" t="s">
        <v>31</v>
      </c>
      <c r="C83" s="26"/>
      <c r="D83" s="27">
        <f>D84+D85</f>
        <v>973063</v>
      </c>
    </row>
    <row r="84" spans="1:5" ht="30">
      <c r="A84" s="38" t="s">
        <v>4</v>
      </c>
      <c r="B84" s="26" t="s">
        <v>31</v>
      </c>
      <c r="C84" s="26" t="s">
        <v>5</v>
      </c>
      <c r="D84" s="27">
        <v>973063</v>
      </c>
    </row>
    <row r="85" spans="1:5" ht="15">
      <c r="A85" s="25" t="s">
        <v>10</v>
      </c>
      <c r="B85" s="26" t="s">
        <v>31</v>
      </c>
      <c r="C85" s="26" t="s">
        <v>11</v>
      </c>
      <c r="D85" s="27"/>
    </row>
    <row r="86" spans="1:5" ht="28.5">
      <c r="A86" s="16" t="s">
        <v>6</v>
      </c>
      <c r="B86" s="18" t="s">
        <v>32</v>
      </c>
      <c r="C86" s="18"/>
      <c r="D86" s="19">
        <f>D87</f>
        <v>3458365</v>
      </c>
    </row>
    <row r="87" spans="1:5" ht="15">
      <c r="A87" s="20" t="s">
        <v>7</v>
      </c>
      <c r="B87" s="22" t="s">
        <v>33</v>
      </c>
      <c r="C87" s="22"/>
      <c r="D87" s="23">
        <f>D88+D89+D90</f>
        <v>3458365</v>
      </c>
    </row>
    <row r="88" spans="1:5" ht="30">
      <c r="A88" s="20" t="s">
        <v>4</v>
      </c>
      <c r="B88" s="22" t="s">
        <v>33</v>
      </c>
      <c r="C88" s="22" t="s">
        <v>5</v>
      </c>
      <c r="D88" s="23">
        <v>2151247</v>
      </c>
    </row>
    <row r="89" spans="1:5" ht="45">
      <c r="A89" s="38" t="s">
        <v>8</v>
      </c>
      <c r="B89" s="22" t="s">
        <v>33</v>
      </c>
      <c r="C89" s="22" t="s">
        <v>9</v>
      </c>
      <c r="D89" s="23">
        <v>1153118</v>
      </c>
    </row>
    <row r="90" spans="1:5" ht="15">
      <c r="A90" s="25" t="s">
        <v>10</v>
      </c>
      <c r="B90" s="22" t="s">
        <v>33</v>
      </c>
      <c r="C90" s="22" t="s">
        <v>11</v>
      </c>
      <c r="D90" s="23">
        <v>154000</v>
      </c>
      <c r="E90" s="83"/>
    </row>
    <row r="91" spans="1:5" ht="28.5">
      <c r="A91" s="40" t="s">
        <v>123</v>
      </c>
      <c r="B91" s="18" t="s">
        <v>125</v>
      </c>
      <c r="C91" s="18"/>
      <c r="D91" s="19">
        <f>D92</f>
        <v>790351.75</v>
      </c>
      <c r="E91" s="84"/>
    </row>
    <row r="92" spans="1:5" ht="30">
      <c r="A92" s="24" t="s">
        <v>126</v>
      </c>
      <c r="B92" s="22" t="s">
        <v>124</v>
      </c>
      <c r="C92" s="22"/>
      <c r="D92" s="23">
        <f>D93</f>
        <v>790351.75</v>
      </c>
      <c r="E92" s="83"/>
    </row>
    <row r="93" spans="1:5" ht="24" customHeight="1">
      <c r="A93" s="24" t="s">
        <v>127</v>
      </c>
      <c r="B93" s="22" t="s">
        <v>124</v>
      </c>
      <c r="C93" s="22" t="s">
        <v>128</v>
      </c>
      <c r="D93" s="23">
        <v>790351.75</v>
      </c>
    </row>
    <row r="94" spans="1:5" ht="29.25" customHeight="1">
      <c r="A94" s="40" t="s">
        <v>28</v>
      </c>
      <c r="B94" s="15" t="s">
        <v>34</v>
      </c>
      <c r="C94" s="18"/>
      <c r="D94" s="19">
        <f>D95</f>
        <v>10000</v>
      </c>
      <c r="E94" s="83"/>
    </row>
    <row r="95" spans="1:5" ht="30">
      <c r="A95" s="49" t="s">
        <v>39</v>
      </c>
      <c r="B95" s="47" t="s">
        <v>35</v>
      </c>
      <c r="C95" s="47"/>
      <c r="D95" s="32">
        <f>D96</f>
        <v>10000</v>
      </c>
    </row>
    <row r="96" spans="1:5" ht="30.75" customHeight="1">
      <c r="A96" s="46" t="s">
        <v>26</v>
      </c>
      <c r="B96" s="47" t="s">
        <v>35</v>
      </c>
      <c r="C96" s="47" t="s">
        <v>27</v>
      </c>
      <c r="D96" s="32">
        <v>10000</v>
      </c>
    </row>
    <row r="97" spans="1:4" ht="14.25">
      <c r="A97" s="16" t="s">
        <v>12</v>
      </c>
      <c r="B97" s="18" t="s">
        <v>38</v>
      </c>
      <c r="C97" s="18"/>
      <c r="D97" s="19">
        <f>D98+D101+D103+D100+D105</f>
        <v>4533141.1100000003</v>
      </c>
    </row>
    <row r="98" spans="1:4" ht="30">
      <c r="A98" s="24" t="s">
        <v>97</v>
      </c>
      <c r="B98" s="21" t="s">
        <v>58</v>
      </c>
      <c r="C98" s="22"/>
      <c r="D98" s="23">
        <f>D99</f>
        <v>2539650</v>
      </c>
    </row>
    <row r="99" spans="1:4" ht="30">
      <c r="A99" s="20" t="s">
        <v>4</v>
      </c>
      <c r="B99" s="21" t="s">
        <v>58</v>
      </c>
      <c r="C99" s="22" t="s">
        <v>5</v>
      </c>
      <c r="D99" s="32">
        <v>2539650</v>
      </c>
    </row>
    <row r="100" spans="1:4" ht="45">
      <c r="A100" s="20" t="s">
        <v>121</v>
      </c>
      <c r="B100" s="21" t="s">
        <v>136</v>
      </c>
      <c r="C100" s="22" t="s">
        <v>9</v>
      </c>
      <c r="D100" s="32">
        <v>840666.11</v>
      </c>
    </row>
    <row r="101" spans="1:4" ht="15">
      <c r="A101" s="34" t="s">
        <v>16</v>
      </c>
      <c r="B101" s="35" t="s">
        <v>66</v>
      </c>
      <c r="C101" s="35"/>
      <c r="D101" s="36">
        <f>D102</f>
        <v>802420</v>
      </c>
    </row>
    <row r="102" spans="1:4" ht="30">
      <c r="A102" s="63" t="s">
        <v>22</v>
      </c>
      <c r="B102" s="26" t="s">
        <v>66</v>
      </c>
      <c r="C102" s="26" t="s">
        <v>17</v>
      </c>
      <c r="D102" s="27">
        <v>802420</v>
      </c>
    </row>
    <row r="103" spans="1:4" ht="75">
      <c r="A103" s="63" t="s">
        <v>94</v>
      </c>
      <c r="B103" s="35" t="s">
        <v>95</v>
      </c>
      <c r="C103" s="81"/>
      <c r="D103" s="82">
        <f>D104</f>
        <v>11605</v>
      </c>
    </row>
    <row r="104" spans="1:4" ht="30">
      <c r="A104" s="63" t="s">
        <v>22</v>
      </c>
      <c r="B104" s="35" t="s">
        <v>95</v>
      </c>
      <c r="C104" s="81" t="s">
        <v>102</v>
      </c>
      <c r="D104" s="82">
        <v>11605</v>
      </c>
    </row>
    <row r="105" spans="1:4" ht="42.75">
      <c r="A105" s="89" t="s">
        <v>129</v>
      </c>
      <c r="B105" s="90" t="s">
        <v>93</v>
      </c>
      <c r="C105" s="91"/>
      <c r="D105" s="92">
        <f>D106+D107</f>
        <v>338800</v>
      </c>
    </row>
    <row r="106" spans="1:4" ht="30">
      <c r="A106" s="20" t="s">
        <v>4</v>
      </c>
      <c r="B106" s="35" t="s">
        <v>93</v>
      </c>
      <c r="C106" s="81" t="s">
        <v>5</v>
      </c>
      <c r="D106" s="82">
        <v>318800</v>
      </c>
    </row>
    <row r="107" spans="1:4" ht="45">
      <c r="A107" s="38" t="s">
        <v>8</v>
      </c>
      <c r="B107" s="35" t="s">
        <v>93</v>
      </c>
      <c r="C107" s="81" t="s">
        <v>9</v>
      </c>
      <c r="D107" s="82">
        <v>20000</v>
      </c>
    </row>
    <row r="108" spans="1:4">
      <c r="A108" s="76" t="s">
        <v>86</v>
      </c>
      <c r="B108" s="86"/>
      <c r="C108" s="87"/>
      <c r="D108" s="88">
        <f>D17+D81</f>
        <v>29419268.68</v>
      </c>
    </row>
  </sheetData>
  <mergeCells count="10">
    <mergeCell ref="A10:D10"/>
    <mergeCell ref="A11:D11"/>
    <mergeCell ref="A40:A41"/>
    <mergeCell ref="A1:D1"/>
    <mergeCell ref="A2:D2"/>
    <mergeCell ref="A3:D3"/>
    <mergeCell ref="A5:D5"/>
    <mergeCell ref="A7:D7"/>
    <mergeCell ref="A6:D6"/>
    <mergeCell ref="A4:D4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2025-11-24T02:33:01Z</dcterms:modified>
</cp:coreProperties>
</file>